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8340"/>
  </bookViews>
  <sheets>
    <sheet name="Sheet1" sheetId="1" r:id="rId1"/>
  </sheets>
  <definedNames>
    <definedName name="MARK">Sheet1!$A$3:$B$15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F26" i="1" l="1"/>
  <c r="E26" i="1" s="1"/>
  <c r="F25" i="1"/>
  <c r="E25" i="1" s="1"/>
  <c r="F24" i="1"/>
  <c r="E24" i="1" s="1"/>
  <c r="F23" i="1"/>
  <c r="E23" i="1" s="1"/>
  <c r="F22" i="1"/>
  <c r="E22" i="1" s="1"/>
  <c r="F21" i="1"/>
  <c r="E21" i="1" s="1"/>
  <c r="F20" i="1"/>
  <c r="E20" i="1" s="1"/>
  <c r="F19" i="1"/>
  <c r="E19" i="1" s="1"/>
  <c r="F18" i="1"/>
  <c r="E18" i="1" s="1"/>
  <c r="F17" i="1"/>
  <c r="E17" i="1" s="1"/>
  <c r="F16" i="1"/>
  <c r="E16" i="1" s="1"/>
  <c r="F15" i="1"/>
  <c r="E15" i="1" s="1"/>
  <c r="F14" i="1"/>
  <c r="E14" i="1" s="1"/>
  <c r="F13" i="1"/>
  <c r="E13" i="1" s="1"/>
  <c r="F12" i="1"/>
  <c r="E12" i="1" s="1"/>
  <c r="F11" i="1"/>
  <c r="E11" i="1" s="1"/>
  <c r="F10" i="1"/>
  <c r="E10" i="1" s="1"/>
  <c r="F9" i="1"/>
  <c r="E9" i="1" s="1"/>
  <c r="F8" i="1"/>
  <c r="E8" i="1" s="1"/>
  <c r="F7" i="1"/>
  <c r="E7" i="1" s="1"/>
  <c r="F6" i="1"/>
  <c r="E6" i="1" s="1"/>
  <c r="F5" i="1"/>
  <c r="E5" i="1" s="1"/>
  <c r="F4" i="1"/>
  <c r="E4" i="1" s="1"/>
  <c r="F3" i="1"/>
  <c r="E3" i="1" s="1"/>
  <c r="K18" i="1" l="1"/>
  <c r="M18" i="1" s="1"/>
  <c r="B20" i="1"/>
  <c r="A20" i="1" l="1"/>
  <c r="C21" i="1" s="1"/>
</calcChain>
</file>

<file path=xl/sharedStrings.xml><?xml version="1.0" encoding="utf-8"?>
<sst xmlns="http://schemas.openxmlformats.org/spreadsheetml/2006/main" count="83" uniqueCount="58">
  <si>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</si>
  <si>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</si>
  <si>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</si>
  <si>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</si>
  <si>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</si>
  <si>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</si>
  <si>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</si>
  <si>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</si>
  <si>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</si>
  <si>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</si>
  <si>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عدد الساعات</t>
  </si>
  <si>
    <t>العلامة</t>
  </si>
  <si>
    <t>النقاط</t>
  </si>
  <si>
    <t>عدد</t>
  </si>
  <si>
    <t xml:space="preserve">المعدل </t>
  </si>
  <si>
    <t xml:space="preserve"> النقاط</t>
  </si>
  <si>
    <t>مجموع</t>
  </si>
  <si>
    <t>السنوي</t>
  </si>
  <si>
    <t>ساعات السنة</t>
  </si>
  <si>
    <t>من 4</t>
  </si>
  <si>
    <t>D-</t>
  </si>
  <si>
    <t>F</t>
  </si>
  <si>
    <t>المادة الاولى</t>
  </si>
  <si>
    <t>المادة الثانية</t>
  </si>
  <si>
    <t>المادة الثالثة</t>
  </si>
  <si>
    <t>المادة الرابعة</t>
  </si>
  <si>
    <t>المادة الخامسة</t>
  </si>
  <si>
    <t>المادة السادسة</t>
  </si>
  <si>
    <t>المادة السابعة</t>
  </si>
  <si>
    <t>المادة الثامنة</t>
  </si>
  <si>
    <t>المادة التاسعة</t>
  </si>
  <si>
    <t>المادة العاشرة</t>
  </si>
  <si>
    <t>المادة الحادية عشر</t>
  </si>
  <si>
    <t>المادة الثانية عشر</t>
  </si>
  <si>
    <t>المادة الثالثة عشر</t>
  </si>
  <si>
    <t>المادة الرابعة عشر</t>
  </si>
  <si>
    <t>المادة الخامسة عشر</t>
  </si>
  <si>
    <t>المادة السادسة عشر</t>
  </si>
  <si>
    <t>المادة السابعة عشر</t>
  </si>
  <si>
    <t>المادة الثامنة عشر</t>
  </si>
  <si>
    <t>المادة التاسعة عشر</t>
  </si>
  <si>
    <t>المادة العشرون</t>
  </si>
  <si>
    <t>المادة الحادية والعشرون</t>
  </si>
  <si>
    <t>المادة الثانية والعشرون</t>
  </si>
  <si>
    <t>المادة الثالثة والعشرون</t>
  </si>
  <si>
    <t>المادة الرابعة والعشرون</t>
  </si>
  <si>
    <t>احتساب المعدل العلمي (السنوي) لطلبة كليتي الطب وطب الاسنان</t>
  </si>
  <si>
    <t>ملاحظات هامة</t>
  </si>
  <si>
    <t>لا يتم احتساب علامات مواد متطلبات الجامعة الاجبارية او الاختيارية ضمن المعدل العلمي</t>
  </si>
  <si>
    <t>يتم الترفيع من سنة دراسية الى اخرى بناءا  على المعدل العلمي (السنوي)</t>
  </si>
  <si>
    <t>اعداد</t>
  </si>
  <si>
    <t>سليمان الخلايلة /وحدة القبول والتسجيل/تسجيل الكليات الطبية</t>
  </si>
  <si>
    <t>يمكن للطالب احتساب المعدل العلمي قبل امتحان الاكتمال او بعده</t>
  </si>
  <si>
    <t>يجب على الطالب النجاح في جميع المواد والحصول على معدل علمي (سنوي) 2 نقطة فاعلى للترفيع للسنة التالية</t>
  </si>
  <si>
    <t>يتم احتساب المعدل العلمي بناءا  على المواد العلمية والطبية خلال العام الدراسي(الفصل الاول والثاني والصيفي)</t>
  </si>
  <si>
    <t>يتم احتساب العلامة الاعلى للمادة بشرط النجاح في المادة المعادة في حالة اعادة السنة الدراسية (الرسوب)</t>
  </si>
  <si>
    <t>المعدل العلمي(السنوي)</t>
  </si>
  <si>
    <t>مجموع النقاط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</si>
</sst>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18"/>
      <color rgb="FFFF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6" borderId="0" xfId="0" applyFill="1" applyProtection="1"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 hidden="1"/>
    </xf>
    <xf numFmtId="2" fontId="1" fillId="8" borderId="1" xfId="0" applyNumberFormat="1" applyFont="1" applyFill="1" applyBorder="1" applyAlignment="1" applyProtection="1">
      <alignment horizontal="center"/>
      <protection locked="0" hidden="1"/>
    </xf>
    <xf numFmtId="0" fontId="0" fillId="9" borderId="0" xfId="0" applyFill="1" applyAlignment="1" applyProtection="1">
      <alignment horizontal="center"/>
      <protection locked="0"/>
    </xf>
    <xf numFmtId="0" fontId="2" fillId="10" borderId="1" xfId="0" applyFont="1" applyFill="1" applyBorder="1" applyProtection="1">
      <protection locked="0"/>
    </xf>
    <xf numFmtId="0" fontId="0" fillId="10" borderId="0" xfId="0" applyFill="1" applyAlignment="1" applyProtection="1">
      <alignment horizontal="center"/>
      <protection locked="0"/>
    </xf>
    <xf numFmtId="0" fontId="2" fillId="10" borderId="0" xfId="0" applyFont="1" applyFill="1" applyAlignment="1" applyProtection="1">
      <alignment horizontal="center"/>
      <protection locked="0"/>
    </xf>
    <xf numFmtId="0" fontId="0" fillId="10" borderId="14" xfId="0" applyFill="1" applyBorder="1" applyAlignment="1" applyProtection="1">
      <alignment horizontal="center"/>
      <protection locked="0"/>
    </xf>
    <xf numFmtId="0" fontId="0" fillId="10" borderId="11" xfId="0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0" fontId="3" fillId="7" borderId="8" xfId="0" applyFont="1" applyFill="1" applyBorder="1" applyAlignment="1" applyProtection="1">
      <alignment horizontal="center"/>
      <protection locked="0"/>
    </xf>
    <xf numFmtId="0" fontId="3" fillId="7" borderId="9" xfId="0" applyFont="1" applyFill="1" applyBorder="1" applyAlignment="1" applyProtection="1">
      <alignment horizontal="center"/>
      <protection locked="0"/>
    </xf>
    <xf numFmtId="0" fontId="3" fillId="7" borderId="10" xfId="0" applyFont="1" applyFill="1" applyBorder="1" applyAlignment="1" applyProtection="1">
      <alignment horizontal="center"/>
      <protection locked="0"/>
    </xf>
    <xf numFmtId="0" fontId="4" fillId="7" borderId="17" xfId="0" applyFont="1" applyFill="1" applyBorder="1" applyAlignment="1" applyProtection="1">
      <alignment horizontal="center"/>
      <protection locked="0"/>
    </xf>
    <xf numFmtId="0" fontId="4" fillId="7" borderId="18" xfId="0" applyFont="1" applyFill="1" applyBorder="1" applyAlignment="1" applyProtection="1">
      <alignment horizontal="center"/>
      <protection locked="0"/>
    </xf>
    <xf numFmtId="0" fontId="4" fillId="7" borderId="19" xfId="0" applyFont="1" applyFill="1" applyBorder="1" applyAlignment="1" applyProtection="1">
      <alignment horizontal="center"/>
      <protection locked="0"/>
    </xf>
    <xf numFmtId="0" fontId="2" fillId="8" borderId="16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2</xdr:row>
      <xdr:rowOff>9524</xdr:rowOff>
    </xdr:from>
    <xdr:to>
      <xdr:col>12</xdr:col>
      <xdr:colOff>2028825</xdr:colOff>
      <xdr:row>7</xdr:row>
      <xdr:rowOff>200024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5" y="485774"/>
          <a:ext cx="1800225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topLeftCell="D1" workbookViewId="0">
      <selection activeCell="K18" sqref="K18"/>
    </sheetView>
  </sheetViews>
  <sheetFormatPr defaultColWidth="9.125" defaultRowHeight="14.25" x14ac:dyDescent="0.2"/>
  <cols>
    <col min="1" max="1" width="9.25" style="1" hidden="1" customWidth="1"/>
    <col min="2" max="2" width="15.75" style="1" hidden="1" customWidth="1"/>
    <col min="3" max="3" width="9.25" style="1" hidden="1" customWidth="1"/>
    <col min="4" max="4" width="9.125" style="2"/>
    <col min="5" max="6" width="10.125" style="1" hidden="1" customWidth="1"/>
    <col min="7" max="7" width="8" style="1" bestFit="1" customWidth="1"/>
    <col min="8" max="8" width="14.75" style="1" bestFit="1" customWidth="1"/>
    <col min="9" max="9" width="22.75" style="2" bestFit="1" customWidth="1"/>
    <col min="10" max="10" width="7.75" style="3" customWidth="1"/>
    <col min="11" max="11" width="17.25" style="2" customWidth="1"/>
    <col min="12" max="12" width="16.625" style="2" bestFit="1" customWidth="1"/>
    <col min="13" max="13" width="67" style="2" customWidth="1"/>
    <col min="14" max="16384" width="9.125" style="2"/>
  </cols>
  <sheetData>
    <row r="1" spans="1:14" ht="15" thickBot="1" x14ac:dyDescent="0.25"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1.75" customHeight="1" thickBot="1" x14ac:dyDescent="0.4">
      <c r="D2" s="21"/>
      <c r="E2" s="4" t="s">
        <v>12</v>
      </c>
      <c r="F2" s="4" t="s">
        <v>19</v>
      </c>
      <c r="G2" s="4" t="s">
        <v>11</v>
      </c>
      <c r="H2" s="4" t="s">
        <v>10</v>
      </c>
      <c r="I2" s="20"/>
      <c r="J2" s="22"/>
      <c r="K2" s="30" t="s">
        <v>46</v>
      </c>
      <c r="L2" s="31"/>
      <c r="M2" s="32"/>
      <c r="N2" s="21"/>
    </row>
    <row r="3" spans="1:14" ht="18" x14ac:dyDescent="0.25">
      <c r="A3" s="5" t="s">
        <v>0</v>
      </c>
      <c r="B3" s="6">
        <v>4</v>
      </c>
      <c r="C3" s="6">
        <v>0</v>
      </c>
      <c r="D3" s="21"/>
      <c r="E3" s="7">
        <f>SUM(H3*F3)</f>
        <v>7.5</v>
      </c>
      <c r="F3" s="7">
        <f t="shared" ref="F3:F26" si="0">VLOOKUP(G3,MARK,2,0)</f>
        <v>2.5</v>
      </c>
      <c r="G3" s="8" t="s">
        <v>5</v>
      </c>
      <c r="H3" s="8">
        <v>3</v>
      </c>
      <c r="I3" s="9" t="s">
        <v>22</v>
      </c>
      <c r="J3" s="22"/>
      <c r="K3" s="25"/>
      <c r="L3" s="25"/>
      <c r="M3" s="25"/>
      <c r="N3" s="21"/>
    </row>
    <row r="4" spans="1:14" ht="18" x14ac:dyDescent="0.25">
      <c r="A4" s="5" t="s">
        <v>1</v>
      </c>
      <c r="B4" s="6">
        <v>3.75</v>
      </c>
      <c r="C4" s="6">
        <v>0.5</v>
      </c>
      <c r="D4" s="21"/>
      <c r="E4" s="7">
        <f t="shared" ref="E4:E26" si="1">SUM(H4*F4)</f>
        <v>10.5</v>
      </c>
      <c r="F4" s="7">
        <f t="shared" si="0"/>
        <v>3.5</v>
      </c>
      <c r="G4" s="8" t="s">
        <v>2</v>
      </c>
      <c r="H4" s="8">
        <v>3</v>
      </c>
      <c r="I4" s="9" t="s">
        <v>23</v>
      </c>
      <c r="J4" s="22"/>
      <c r="K4" s="26"/>
      <c r="L4" s="26"/>
      <c r="M4" s="26"/>
      <c r="N4" s="21"/>
    </row>
    <row r="5" spans="1:14" ht="18" x14ac:dyDescent="0.25">
      <c r="A5" s="5" t="s">
        <v>2</v>
      </c>
      <c r="B5" s="6">
        <v>3.5</v>
      </c>
      <c r="C5" s="6">
        <v>1</v>
      </c>
      <c r="D5" s="21"/>
      <c r="E5" s="7">
        <f t="shared" si="1"/>
        <v>0</v>
      </c>
      <c r="F5" s="7">
        <f t="shared" si="0"/>
        <v>4</v>
      </c>
      <c r="G5" s="8" t="s">
        <v>0</v>
      </c>
      <c r="H5" s="8">
        <v>0</v>
      </c>
      <c r="I5" s="9" t="s">
        <v>24</v>
      </c>
      <c r="J5" s="22"/>
      <c r="K5" s="26"/>
      <c r="L5" s="26"/>
      <c r="M5" s="26"/>
      <c r="N5" s="21"/>
    </row>
    <row r="6" spans="1:14" ht="18" x14ac:dyDescent="0.25">
      <c r="A6" s="5" t="s">
        <v>3</v>
      </c>
      <c r="B6" s="6">
        <v>3</v>
      </c>
      <c r="C6" s="6">
        <v>2</v>
      </c>
      <c r="D6" s="21"/>
      <c r="E6" s="7">
        <f t="shared" si="1"/>
        <v>0</v>
      </c>
      <c r="F6" s="7">
        <f t="shared" si="0"/>
        <v>4</v>
      </c>
      <c r="G6" s="8" t="s">
        <v>0</v>
      </c>
      <c r="H6" s="8">
        <v>0</v>
      </c>
      <c r="I6" s="9" t="s">
        <v>25</v>
      </c>
      <c r="J6" s="22"/>
      <c r="K6" s="26"/>
      <c r="L6" s="26"/>
      <c r="M6" s="26"/>
      <c r="N6" s="21"/>
    </row>
    <row r="7" spans="1:14" ht="18" x14ac:dyDescent="0.25">
      <c r="A7" s="5" t="s">
        <v>4</v>
      </c>
      <c r="B7" s="6">
        <v>2.75</v>
      </c>
      <c r="C7" s="6">
        <v>3</v>
      </c>
      <c r="D7" s="21"/>
      <c r="E7" s="7">
        <f t="shared" si="1"/>
        <v>0</v>
      </c>
      <c r="F7" s="7">
        <f t="shared" si="0"/>
        <v>4</v>
      </c>
      <c r="G7" s="8" t="s">
        <v>0</v>
      </c>
      <c r="H7" s="8">
        <v>0</v>
      </c>
      <c r="I7" s="9" t="s">
        <v>26</v>
      </c>
      <c r="J7" s="22"/>
      <c r="K7" s="26"/>
      <c r="L7" s="26"/>
      <c r="M7" s="26"/>
      <c r="N7" s="21"/>
    </row>
    <row r="8" spans="1:14" ht="18.75" thickBot="1" x14ac:dyDescent="0.3">
      <c r="A8" s="5" t="s">
        <v>5</v>
      </c>
      <c r="B8" s="6">
        <v>2.5</v>
      </c>
      <c r="C8" s="6">
        <v>4</v>
      </c>
      <c r="D8" s="21"/>
      <c r="E8" s="7">
        <f t="shared" si="1"/>
        <v>0</v>
      </c>
      <c r="F8" s="7">
        <f t="shared" si="0"/>
        <v>4</v>
      </c>
      <c r="G8" s="8" t="s">
        <v>0</v>
      </c>
      <c r="H8" s="8">
        <v>0</v>
      </c>
      <c r="I8" s="9" t="s">
        <v>27</v>
      </c>
      <c r="J8" s="22"/>
      <c r="K8" s="27"/>
      <c r="L8" s="27"/>
      <c r="M8" s="27"/>
      <c r="N8" s="21"/>
    </row>
    <row r="9" spans="1:14" ht="24" thickBot="1" x14ac:dyDescent="0.4">
      <c r="A9" s="5" t="s">
        <v>6</v>
      </c>
      <c r="B9" s="6">
        <v>2</v>
      </c>
      <c r="C9" s="6">
        <v>5</v>
      </c>
      <c r="D9" s="21"/>
      <c r="E9" s="7">
        <f t="shared" si="1"/>
        <v>0</v>
      </c>
      <c r="F9" s="7">
        <f t="shared" si="0"/>
        <v>4</v>
      </c>
      <c r="G9" s="8" t="s">
        <v>0</v>
      </c>
      <c r="H9" s="8">
        <v>0</v>
      </c>
      <c r="I9" s="9" t="s">
        <v>28</v>
      </c>
      <c r="J9" s="22"/>
      <c r="K9" s="33" t="s">
        <v>47</v>
      </c>
      <c r="L9" s="34"/>
      <c r="M9" s="35"/>
      <c r="N9" s="21"/>
    </row>
    <row r="10" spans="1:14" ht="18" x14ac:dyDescent="0.25">
      <c r="A10" s="5" t="s">
        <v>7</v>
      </c>
      <c r="B10" s="6">
        <v>1.75</v>
      </c>
      <c r="C10" s="6">
        <v>6</v>
      </c>
      <c r="D10" s="21"/>
      <c r="E10" s="7">
        <f t="shared" si="1"/>
        <v>0</v>
      </c>
      <c r="F10" s="7">
        <f t="shared" si="0"/>
        <v>4</v>
      </c>
      <c r="G10" s="8" t="s">
        <v>0</v>
      </c>
      <c r="H10" s="8">
        <v>0</v>
      </c>
      <c r="I10" s="9" t="s">
        <v>29</v>
      </c>
      <c r="J10" s="22"/>
      <c r="K10" s="36" t="s">
        <v>54</v>
      </c>
      <c r="L10" s="36"/>
      <c r="M10" s="36"/>
      <c r="N10" s="21"/>
    </row>
    <row r="11" spans="1:14" ht="18" x14ac:dyDescent="0.25">
      <c r="A11" s="5" t="s">
        <v>8</v>
      </c>
      <c r="B11" s="6">
        <v>1.5</v>
      </c>
      <c r="C11" s="6">
        <v>7</v>
      </c>
      <c r="D11" s="21"/>
      <c r="E11" s="7">
        <f>SUM(H11*F11)</f>
        <v>0</v>
      </c>
      <c r="F11" s="7">
        <f t="shared" si="0"/>
        <v>4</v>
      </c>
      <c r="G11" s="8" t="s">
        <v>0</v>
      </c>
      <c r="H11" s="8">
        <v>0</v>
      </c>
      <c r="I11" s="9" t="s">
        <v>30</v>
      </c>
      <c r="J11" s="22"/>
      <c r="K11" s="29" t="s">
        <v>48</v>
      </c>
      <c r="L11" s="29"/>
      <c r="M11" s="29"/>
      <c r="N11" s="21"/>
    </row>
    <row r="12" spans="1:14" ht="18" x14ac:dyDescent="0.25">
      <c r="A12" s="5" t="s">
        <v>9</v>
      </c>
      <c r="B12" s="6">
        <v>1</v>
      </c>
      <c r="C12" s="6">
        <v>8</v>
      </c>
      <c r="D12" s="21"/>
      <c r="E12" s="7">
        <f t="shared" si="1"/>
        <v>0</v>
      </c>
      <c r="F12" s="7">
        <f t="shared" si="0"/>
        <v>4</v>
      </c>
      <c r="G12" s="8" t="s">
        <v>0</v>
      </c>
      <c r="H12" s="8">
        <v>0</v>
      </c>
      <c r="I12" s="9" t="s">
        <v>31</v>
      </c>
      <c r="J12" s="22"/>
      <c r="K12" s="29" t="s">
        <v>49</v>
      </c>
      <c r="L12" s="29"/>
      <c r="M12" s="29"/>
      <c r="N12" s="21"/>
    </row>
    <row r="13" spans="1:14" ht="18" x14ac:dyDescent="0.25">
      <c r="A13" s="5" t="s">
        <v>20</v>
      </c>
      <c r="B13" s="6">
        <v>0.75</v>
      </c>
      <c r="C13" s="6">
        <v>9</v>
      </c>
      <c r="D13" s="21"/>
      <c r="E13" s="7">
        <f t="shared" si="1"/>
        <v>0</v>
      </c>
      <c r="F13" s="7">
        <f t="shared" si="0"/>
        <v>4</v>
      </c>
      <c r="G13" s="8" t="s">
        <v>0</v>
      </c>
      <c r="H13" s="8">
        <v>0</v>
      </c>
      <c r="I13" s="9" t="s">
        <v>32</v>
      </c>
      <c r="J13" s="22"/>
      <c r="K13" s="29" t="s">
        <v>52</v>
      </c>
      <c r="L13" s="29"/>
      <c r="M13" s="29"/>
      <c r="N13" s="21"/>
    </row>
    <row r="14" spans="1:14" ht="18" x14ac:dyDescent="0.25">
      <c r="A14" s="5" t="s">
        <v>21</v>
      </c>
      <c r="B14" s="6">
        <v>0</v>
      </c>
      <c r="C14" s="6">
        <v>10</v>
      </c>
      <c r="D14" s="21"/>
      <c r="E14" s="7">
        <f t="shared" si="1"/>
        <v>0</v>
      </c>
      <c r="F14" s="7">
        <f t="shared" si="0"/>
        <v>4</v>
      </c>
      <c r="G14" s="8" t="s">
        <v>0</v>
      </c>
      <c r="H14" s="8">
        <v>0</v>
      </c>
      <c r="I14" s="9" t="s">
        <v>33</v>
      </c>
      <c r="J14" s="22"/>
      <c r="K14" s="29" t="s">
        <v>53</v>
      </c>
      <c r="L14" s="29"/>
      <c r="M14" s="29"/>
      <c r="N14" s="21"/>
    </row>
    <row r="15" spans="1:14" ht="18.75" thickBot="1" x14ac:dyDescent="0.3">
      <c r="A15" s="5"/>
      <c r="B15" s="10"/>
      <c r="C15" s="6">
        <v>11</v>
      </c>
      <c r="D15" s="21"/>
      <c r="E15" s="7">
        <f t="shared" si="1"/>
        <v>0</v>
      </c>
      <c r="F15" s="7">
        <f t="shared" si="0"/>
        <v>4</v>
      </c>
      <c r="G15" s="8" t="s">
        <v>0</v>
      </c>
      <c r="H15" s="8">
        <v>0</v>
      </c>
      <c r="I15" s="9" t="s">
        <v>34</v>
      </c>
      <c r="J15" s="22"/>
      <c r="K15" s="29" t="s">
        <v>55</v>
      </c>
      <c r="L15" s="29"/>
      <c r="M15" s="29"/>
      <c r="N15" s="21"/>
    </row>
    <row r="16" spans="1:14" ht="23.25" customHeight="1" x14ac:dyDescent="0.25">
      <c r="C16" s="6">
        <v>12</v>
      </c>
      <c r="D16" s="21"/>
      <c r="E16" s="7">
        <f t="shared" si="1"/>
        <v>0</v>
      </c>
      <c r="F16" s="7">
        <f t="shared" si="0"/>
        <v>4</v>
      </c>
      <c r="G16" s="8" t="s">
        <v>0</v>
      </c>
      <c r="H16" s="8">
        <v>0</v>
      </c>
      <c r="I16" s="9" t="s">
        <v>35</v>
      </c>
      <c r="J16" s="22"/>
      <c r="K16" s="37" t="s">
        <v>57</v>
      </c>
      <c r="L16" s="37" t="s">
        <v>10</v>
      </c>
      <c r="M16" s="37" t="s">
        <v>56</v>
      </c>
      <c r="N16" s="21"/>
    </row>
    <row r="17" spans="1:14" ht="18.75" thickBot="1" x14ac:dyDescent="0.3">
      <c r="D17" s="21"/>
      <c r="E17" s="7">
        <f t="shared" si="1"/>
        <v>0</v>
      </c>
      <c r="F17" s="7">
        <f t="shared" si="0"/>
        <v>4</v>
      </c>
      <c r="G17" s="8" t="s">
        <v>0</v>
      </c>
      <c r="H17" s="8">
        <v>0</v>
      </c>
      <c r="I17" s="9" t="s">
        <v>36</v>
      </c>
      <c r="J17" s="22"/>
      <c r="K17" s="39"/>
      <c r="L17" s="38"/>
      <c r="M17" s="38"/>
      <c r="N17" s="21"/>
    </row>
    <row r="18" spans="1:14" ht="24" thickBot="1" x14ac:dyDescent="0.4">
      <c r="A18" s="11" t="s">
        <v>16</v>
      </c>
      <c r="B18" s="11" t="s">
        <v>13</v>
      </c>
      <c r="D18" s="21"/>
      <c r="E18" s="7">
        <f t="shared" si="1"/>
        <v>0</v>
      </c>
      <c r="F18" s="7">
        <f t="shared" si="0"/>
        <v>4</v>
      </c>
      <c r="G18" s="8" t="s">
        <v>0</v>
      </c>
      <c r="H18" s="8">
        <v>0</v>
      </c>
      <c r="I18" s="9" t="s">
        <v>37</v>
      </c>
      <c r="J18" s="22"/>
      <c r="K18" s="18">
        <f>SUM(E3:E26)</f>
        <v>18</v>
      </c>
      <c r="L18" s="18">
        <f>SUM(H3:H26)</f>
        <v>6</v>
      </c>
      <c r="M18" s="17">
        <f>AVERAGE(K18/L18)</f>
        <v>3</v>
      </c>
      <c r="N18" s="21"/>
    </row>
    <row r="19" spans="1:14" ht="23.25" x14ac:dyDescent="0.35">
      <c r="A19" s="14" t="s">
        <v>15</v>
      </c>
      <c r="B19" s="14" t="s">
        <v>18</v>
      </c>
      <c r="C19" s="12" t="s">
        <v>14</v>
      </c>
      <c r="D19" s="21"/>
      <c r="E19" s="7">
        <f t="shared" si="1"/>
        <v>0</v>
      </c>
      <c r="F19" s="7">
        <f t="shared" si="0"/>
        <v>4</v>
      </c>
      <c r="G19" s="8" t="s">
        <v>0</v>
      </c>
      <c r="H19" s="8">
        <v>0</v>
      </c>
      <c r="I19" s="9" t="s">
        <v>38</v>
      </c>
      <c r="J19" s="22"/>
      <c r="K19" s="23"/>
      <c r="L19" s="23"/>
      <c r="M19" s="23"/>
      <c r="N19" s="21"/>
    </row>
    <row r="20" spans="1:14" ht="23.25" x14ac:dyDescent="0.35">
      <c r="A20" s="15">
        <f>SUM(E3:E26)</f>
        <v>18</v>
      </c>
      <c r="B20" s="15">
        <f>SUM(H3:H26)</f>
        <v>6</v>
      </c>
      <c r="C20" s="13" t="s">
        <v>17</v>
      </c>
      <c r="D20" s="21"/>
      <c r="E20" s="7">
        <f t="shared" si="1"/>
        <v>0</v>
      </c>
      <c r="F20" s="7">
        <f t="shared" si="0"/>
        <v>4</v>
      </c>
      <c r="G20" s="8" t="s">
        <v>0</v>
      </c>
      <c r="H20" s="8">
        <v>0</v>
      </c>
      <c r="I20" s="9" t="s">
        <v>39</v>
      </c>
      <c r="J20" s="22"/>
      <c r="K20" s="28" t="s">
        <v>50</v>
      </c>
      <c r="L20" s="28"/>
      <c r="M20" s="28"/>
      <c r="N20" s="21"/>
    </row>
    <row r="21" spans="1:14" ht="23.25" x14ac:dyDescent="0.35">
      <c r="C21" s="15">
        <f>AVERAGE(A20/B20)</f>
        <v>3</v>
      </c>
      <c r="D21" s="21"/>
      <c r="E21" s="7">
        <f t="shared" si="1"/>
        <v>0</v>
      </c>
      <c r="F21" s="7">
        <f t="shared" si="0"/>
        <v>4</v>
      </c>
      <c r="G21" s="8" t="s">
        <v>0</v>
      </c>
      <c r="H21" s="8">
        <v>0</v>
      </c>
      <c r="I21" s="9" t="s">
        <v>40</v>
      </c>
      <c r="J21" s="22"/>
      <c r="K21" s="28" t="s">
        <v>51</v>
      </c>
      <c r="L21" s="28"/>
      <c r="M21" s="28"/>
      <c r="N21" s="21"/>
    </row>
    <row r="22" spans="1:14" ht="18" x14ac:dyDescent="0.25">
      <c r="D22" s="21"/>
      <c r="E22" s="7">
        <f t="shared" si="1"/>
        <v>0</v>
      </c>
      <c r="F22" s="7">
        <f t="shared" si="0"/>
        <v>4</v>
      </c>
      <c r="G22" s="8" t="s">
        <v>0</v>
      </c>
      <c r="H22" s="8">
        <v>0</v>
      </c>
      <c r="I22" s="9" t="s">
        <v>41</v>
      </c>
      <c r="J22" s="22"/>
      <c r="K22" s="24"/>
      <c r="L22" s="24"/>
      <c r="M22" s="24"/>
      <c r="N22" s="21"/>
    </row>
    <row r="23" spans="1:14" ht="18" x14ac:dyDescent="0.25">
      <c r="D23" s="21"/>
      <c r="E23" s="7">
        <f t="shared" si="1"/>
        <v>0</v>
      </c>
      <c r="F23" s="7">
        <f t="shared" si="0"/>
        <v>4</v>
      </c>
      <c r="G23" s="8" t="s">
        <v>0</v>
      </c>
      <c r="H23" s="8">
        <v>0</v>
      </c>
      <c r="I23" s="9" t="s">
        <v>42</v>
      </c>
      <c r="J23" s="22"/>
      <c r="K23" s="21"/>
      <c r="L23" s="21"/>
      <c r="M23" s="21"/>
      <c r="N23" s="21"/>
    </row>
    <row r="24" spans="1:14" ht="18" x14ac:dyDescent="0.25">
      <c r="D24" s="21"/>
      <c r="E24" s="7">
        <f t="shared" si="1"/>
        <v>0</v>
      </c>
      <c r="F24" s="7">
        <f t="shared" si="0"/>
        <v>4</v>
      </c>
      <c r="G24" s="8" t="s">
        <v>0</v>
      </c>
      <c r="H24" s="8">
        <v>0</v>
      </c>
      <c r="I24" s="9" t="s">
        <v>43</v>
      </c>
      <c r="J24" s="22"/>
      <c r="K24" s="21"/>
      <c r="L24" s="21"/>
      <c r="M24" s="21"/>
      <c r="N24" s="21"/>
    </row>
    <row r="25" spans="1:14" ht="18" x14ac:dyDescent="0.25">
      <c r="D25" s="21"/>
      <c r="E25" s="7">
        <f t="shared" si="1"/>
        <v>0</v>
      </c>
      <c r="F25" s="7">
        <f t="shared" si="0"/>
        <v>4</v>
      </c>
      <c r="G25" s="8" t="s">
        <v>0</v>
      </c>
      <c r="H25" s="8">
        <v>0</v>
      </c>
      <c r="I25" s="9" t="s">
        <v>44</v>
      </c>
      <c r="J25" s="22"/>
      <c r="K25" s="21"/>
      <c r="L25" s="21"/>
      <c r="M25" s="21"/>
      <c r="N25" s="21"/>
    </row>
    <row r="26" spans="1:14" ht="18" x14ac:dyDescent="0.25">
      <c r="D26" s="21"/>
      <c r="E26" s="7">
        <f t="shared" si="1"/>
        <v>0</v>
      </c>
      <c r="F26" s="7">
        <f t="shared" si="0"/>
        <v>4</v>
      </c>
      <c r="G26" s="8" t="s">
        <v>0</v>
      </c>
      <c r="H26" s="8">
        <v>0</v>
      </c>
      <c r="I26" s="9" t="s">
        <v>45</v>
      </c>
      <c r="J26" s="22"/>
      <c r="K26" s="21"/>
      <c r="L26" s="21"/>
      <c r="M26" s="21"/>
      <c r="N26" s="21"/>
    </row>
    <row r="27" spans="1:14" x14ac:dyDescent="0.2">
      <c r="D27" s="21"/>
      <c r="E27" s="19"/>
      <c r="F27" s="19"/>
      <c r="G27" s="24"/>
      <c r="H27" s="24"/>
      <c r="I27" s="24"/>
      <c r="J27" s="22"/>
      <c r="K27" s="21"/>
      <c r="L27" s="21"/>
      <c r="M27" s="21"/>
      <c r="N27" s="21"/>
    </row>
    <row r="28" spans="1:14" x14ac:dyDescent="0.2">
      <c r="E28" s="16"/>
      <c r="F28" s="16"/>
      <c r="G28" s="16"/>
      <c r="H28" s="16"/>
    </row>
    <row r="29" spans="1:14" x14ac:dyDescent="0.2">
      <c r="E29" s="16"/>
      <c r="F29" s="16"/>
      <c r="G29" s="16"/>
      <c r="H29" s="16"/>
    </row>
  </sheetData>
  <sheetProtection algorithmName="SHA-512" hashValue="idr6SAj3VA5eqYXNl0PyHE+kG4gTTFK4PDspowiPaGWW12l0dQcvQtI7z3e8L3KLdTrul982qfEVxy+qjx6Y5w==" saltValue="KJB+/OcJ8PpDTF6KO+20Gg==" spinCount="100000" sheet="1" objects="1" scenarios="1"/>
  <mergeCells count="21">
    <mergeCell ref="K12:M12"/>
    <mergeCell ref="K15:M15"/>
    <mergeCell ref="M16:M17"/>
    <mergeCell ref="L16:L17"/>
    <mergeCell ref="K16:K17"/>
    <mergeCell ref="D1:N1"/>
    <mergeCell ref="D2:D27"/>
    <mergeCell ref="J2:J27"/>
    <mergeCell ref="N2:N27"/>
    <mergeCell ref="K19:M19"/>
    <mergeCell ref="K22:M27"/>
    <mergeCell ref="G27:I27"/>
    <mergeCell ref="K3:M8"/>
    <mergeCell ref="K20:M20"/>
    <mergeCell ref="K21:M21"/>
    <mergeCell ref="K13:M13"/>
    <mergeCell ref="K14:M14"/>
    <mergeCell ref="K2:M2"/>
    <mergeCell ref="K9:M9"/>
    <mergeCell ref="K10:M10"/>
    <mergeCell ref="K11:M11"/>
  </mergeCells>
  <conditionalFormatting sqref="M18">
    <cfRule type="cellIs" dxfId="3" priority="11" operator="lessThan">
      <formula>2</formula>
    </cfRule>
    <cfRule type="cellIs" dxfId="2" priority="12" operator="between">
      <formula>2</formula>
      <formula>4</formula>
    </cfRule>
  </conditionalFormatting>
  <conditionalFormatting sqref="G3">
    <cfRule type="duplicateValues" priority="3"/>
  </conditionalFormatting>
  <conditionalFormatting sqref="K18:L18">
    <cfRule type="cellIs" dxfId="1" priority="1" operator="lessThan">
      <formula>2</formula>
    </cfRule>
    <cfRule type="cellIs" dxfId="0" priority="2" operator="between">
      <formula>2</formula>
      <formula>4</formula>
    </cfRule>
  </conditionalFormatting>
  <dataValidations count="2">
    <dataValidation type="list" allowBlank="1" showInputMessage="1" showErrorMessage="1" sqref="G3:G26">
      <formula1>$A$3:$A$14</formula1>
    </dataValidation>
    <dataValidation type="list" allowBlank="1" showInputMessage="1" showErrorMessage="1" sqref="H3:H26">
      <formula1>$C$3:$C$16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0CDBA07F1B1148A4C10C687610B210" ma:contentTypeVersion="2" ma:contentTypeDescription="Create a new document." ma:contentTypeScope="" ma:versionID="8ae3203a128a478c1f2567cb552ccb6b">
  <xsd:schema xmlns:xsd="http://www.w3.org/2001/XMLSchema" xmlns:xs="http://www.w3.org/2001/XMLSchema" xmlns:p="http://schemas.microsoft.com/office/2006/metadata/properties" xmlns:ns2="f4dbe945-954c-4731-8c3b-68cd562ea22a" xmlns:ns3="6584e1cb-2a22-4c6e-a57d-6dcc29038b6d" targetNamespace="http://schemas.microsoft.com/office/2006/metadata/properties" ma:root="true" ma:fieldsID="b9334a43d5f77fe29f35de17e4665e4d" ns2:_="" ns3:_="">
    <xsd:import namespace="f4dbe945-954c-4731-8c3b-68cd562ea22a"/>
    <xsd:import namespace="6584e1cb-2a22-4c6e-a57d-6dcc29038b6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Order0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be945-954c-4731-8c3b-68cd562ea2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84e1cb-2a22-4c6e-a57d-6dcc29038b6d" elementFormDefault="qualified">
    <xsd:import namespace="http://schemas.microsoft.com/office/2006/documentManagement/types"/>
    <xsd:import namespace="http://schemas.microsoft.com/office/infopath/2007/PartnerControls"/>
    <xsd:element name="Order0" ma:index="11" nillable="true" ma:displayName="Order" ma:decimals="0" ma:internalName="Order0">
      <xsd:simpleType>
        <xsd:restriction base="dms:Number">
          <xsd:maxInclusive value="100"/>
          <xsd:minInclusive value="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0 xmlns="6584e1cb-2a22-4c6e-a57d-6dcc29038b6d" xsi:nil="true"/>
    <_dlc_DocId xmlns="f4dbe945-954c-4731-8c3b-68cd562ea22a">62WCUPU4CZVW-10-82</_dlc_DocId>
    <_dlc_DocIdUrl xmlns="f4dbe945-954c-4731-8c3b-68cd562ea22a">
      <Url>https://registration.ju.edu.jo/_layouts/15/DocIdRedir.aspx?ID=62WCUPU4CZVW-10-82</Url>
      <Description>62WCUPU4CZVW-10-82</Description>
    </_dlc_DocIdUrl>
  </documentManagement>
</p:properties>
</file>

<file path=customXml/itemProps1.xml><?xml version="1.0" encoding="utf-8"?>
<ds:datastoreItem xmlns:ds="http://schemas.openxmlformats.org/officeDocument/2006/customXml" ds:itemID="{B9D9E5B6-8A3B-47AB-B880-8A845F30EA16}"/>
</file>

<file path=customXml/itemProps2.xml><?xml version="1.0" encoding="utf-8"?>
<ds:datastoreItem xmlns:ds="http://schemas.openxmlformats.org/officeDocument/2006/customXml" ds:itemID="{D52F60B4-2407-4831-85F2-064A027EF2E7}"/>
</file>

<file path=customXml/itemProps3.xml><?xml version="1.0" encoding="utf-8"?>
<ds:datastoreItem xmlns:ds="http://schemas.openxmlformats.org/officeDocument/2006/customXml" ds:itemID="{41625651-9DEA-4F6F-A2B2-978C0D17526D}"/>
</file>

<file path=customXml/itemProps4.xml><?xml version="1.0" encoding="utf-8"?>
<ds:datastoreItem xmlns:ds="http://schemas.openxmlformats.org/officeDocument/2006/customXml" ds:itemID="{FA805652-556D-433D-AA5A-4619C24125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MARK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2023-08-20T07:23:43Z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0x010100A20CDBA07F1B1148A4C10C687610B210</vt:lpwstr>
  </property>
  <property fmtid="{D5CDD505-2E9C-101B-9397-08002B2CF9AE}" pid="3" name="_dlc_DocIdItemGuid">
    <vt:lpwstr>df767be0-8fce-4e07-94ce-c4b65175a90b</vt:lpwstr>
  </property>
</Properties>
</file>